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BKP\Documents\Sites\FSDEWEBSITEOFICIAL\2025_tabelas\"/>
    </mc:Choice>
  </mc:AlternateContent>
  <bookViews>
    <workbookView xWindow="0" yWindow="0" windowWidth="20490" windowHeight="7755"/>
  </bookViews>
  <sheets>
    <sheet name="CLASS.GERAL" sheetId="1" r:id="rId1"/>
    <sheet name="Grupo A" sheetId="2" r:id="rId2"/>
    <sheet name="Grupo B" sheetId="3" r:id="rId3"/>
    <sheet name="Grupo C" sheetId="4" r:id="rId4"/>
    <sheet name="Grupo D" sheetId="5" r:id="rId5"/>
    <sheet name="Grupo E" sheetId="6" r:id="rId6"/>
    <sheet name="Grupo F" sheetId="7" r:id="rId7"/>
    <sheet name="Grupo G" sheetId="8" r:id="rId8"/>
    <sheet name="Grupo H" sheetId="9" r:id="rId9"/>
    <sheet name="Grupo I" sheetId="10" r:id="rId10"/>
    <sheet name="Grupo J" sheetId="11" r:id="rId11"/>
    <sheet name="Grupo K" sheetId="12" r:id="rId12"/>
    <sheet name="CLASSIF.GERAL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D27" i="1"/>
  <c r="G26" i="1"/>
  <c r="D26" i="1"/>
  <c r="G20" i="1"/>
  <c r="D20" i="1"/>
  <c r="G25" i="1"/>
  <c r="D25" i="1"/>
  <c r="G23" i="1"/>
  <c r="D23" i="1"/>
  <c r="G19" i="1"/>
  <c r="D19" i="1"/>
  <c r="G21" i="1"/>
  <c r="D21" i="1"/>
  <c r="G17" i="1"/>
  <c r="D17" i="1"/>
  <c r="E18" i="1"/>
  <c r="G18" i="1" s="1"/>
  <c r="D18" i="1"/>
  <c r="G22" i="1"/>
  <c r="D22" i="1"/>
  <c r="G24" i="1"/>
  <c r="D24" i="1"/>
  <c r="G9" i="1"/>
  <c r="G3" i="1"/>
  <c r="G7" i="1"/>
  <c r="G6" i="1"/>
  <c r="G8" i="1"/>
  <c r="G13" i="1"/>
  <c r="G5" i="1"/>
  <c r="G10" i="1"/>
  <c r="G4" i="1"/>
  <c r="G11" i="1"/>
  <c r="G12" i="1"/>
  <c r="D9" i="1"/>
  <c r="D3" i="1"/>
  <c r="D7" i="1"/>
  <c r="D6" i="1"/>
  <c r="D8" i="1"/>
  <c r="D13" i="1"/>
  <c r="D5" i="1"/>
  <c r="D10" i="1"/>
  <c r="D4" i="1"/>
  <c r="D11" i="1"/>
  <c r="D12" i="1"/>
  <c r="K3" i="3"/>
  <c r="I3" i="3"/>
</calcChain>
</file>

<file path=xl/sharedStrings.xml><?xml version="1.0" encoding="utf-8"?>
<sst xmlns="http://schemas.openxmlformats.org/spreadsheetml/2006/main" count="787" uniqueCount="135">
  <si>
    <t>Nome da Equipe</t>
  </si>
  <si>
    <t>P</t>
  </si>
  <si>
    <t>J</t>
  </si>
  <si>
    <t>V</t>
  </si>
  <si>
    <t>D</t>
  </si>
  <si>
    <t>SP</t>
  </si>
  <si>
    <t>SC</t>
  </si>
  <si>
    <t>DS</t>
  </si>
  <si>
    <t>PP</t>
  </si>
  <si>
    <t>CON</t>
  </si>
  <si>
    <t>DP</t>
  </si>
  <si>
    <t>PE</t>
  </si>
  <si>
    <t>5</t>
  </si>
  <si>
    <t>3</t>
  </si>
  <si>
    <t>2</t>
  </si>
  <si>
    <t>1</t>
  </si>
  <si>
    <t>52</t>
  </si>
  <si>
    <t>36</t>
  </si>
  <si>
    <t>16</t>
  </si>
  <si>
    <t>0</t>
  </si>
  <si>
    <t>51</t>
  </si>
  <si>
    <t>45</t>
  </si>
  <si>
    <t>6</t>
  </si>
  <si>
    <t>LICEU 2</t>
  </si>
  <si>
    <t>41</t>
  </si>
  <si>
    <t>42</t>
  </si>
  <si>
    <t>-1</t>
  </si>
  <si>
    <t>COLÉGIO DO SALVADOR 1</t>
  </si>
  <si>
    <t>-3</t>
  </si>
  <si>
    <t>33</t>
  </si>
  <si>
    <t>54</t>
  </si>
  <si>
    <t>-21</t>
  </si>
  <si>
    <t>15</t>
  </si>
  <si>
    <t>39</t>
  </si>
  <si>
    <t>29</t>
  </si>
  <si>
    <t>18</t>
  </si>
  <si>
    <t>BENEDITO OLIVEIRA 2</t>
  </si>
  <si>
    <t>22</t>
  </si>
  <si>
    <t>4</t>
  </si>
  <si>
    <t>ESCOLA DO LAR IMACULADA CONCEIÇÃO - ELIC 1</t>
  </si>
  <si>
    <t>-54</t>
  </si>
  <si>
    <t>26</t>
  </si>
  <si>
    <t>28</t>
  </si>
  <si>
    <t>47</t>
  </si>
  <si>
    <t>38</t>
  </si>
  <si>
    <t>9</t>
  </si>
  <si>
    <t>COLÉGIO SÃO PAULO 1</t>
  </si>
  <si>
    <t>34</t>
  </si>
  <si>
    <t>46</t>
  </si>
  <si>
    <t>-12</t>
  </si>
  <si>
    <t xml:space="preserve">IDFG </t>
  </si>
  <si>
    <t>-25</t>
  </si>
  <si>
    <t>25</t>
  </si>
  <si>
    <t>48</t>
  </si>
  <si>
    <t>24</t>
  </si>
  <si>
    <t>COESI 4</t>
  </si>
  <si>
    <t>37</t>
  </si>
  <si>
    <t>COLÉGIO O SABER</t>
  </si>
  <si>
    <t>23</t>
  </si>
  <si>
    <t>31</t>
  </si>
  <si>
    <t>32</t>
  </si>
  <si>
    <t>13</t>
  </si>
  <si>
    <t>COLÉGIO DO SALVADOR 2</t>
  </si>
  <si>
    <t>-22</t>
  </si>
  <si>
    <t>BENEDITO OLIVEIRA 4</t>
  </si>
  <si>
    <t>21</t>
  </si>
  <si>
    <t>MICHELANGELO</t>
  </si>
  <si>
    <t>40</t>
  </si>
  <si>
    <t>MASTER 2</t>
  </si>
  <si>
    <t>50</t>
  </si>
  <si>
    <t>49</t>
  </si>
  <si>
    <t>7</t>
  </si>
  <si>
    <t>COLÉGIO DINÂMICO 2</t>
  </si>
  <si>
    <t>44</t>
  </si>
  <si>
    <t>43</t>
  </si>
  <si>
    <t>BENEDITO OLIVEIRA 1</t>
  </si>
  <si>
    <t>-11</t>
  </si>
  <si>
    <t>COESI 2</t>
  </si>
  <si>
    <t>-6</t>
  </si>
  <si>
    <t>BENEDITO OLIVEIRA 3</t>
  </si>
  <si>
    <t>-30</t>
  </si>
  <si>
    <t>27</t>
  </si>
  <si>
    <t>14</t>
  </si>
  <si>
    <t>COESI 3</t>
  </si>
  <si>
    <t>CE TRIUNFO DO SABER</t>
  </si>
  <si>
    <t>-40</t>
  </si>
  <si>
    <t>20</t>
  </si>
  <si>
    <t>-4</t>
  </si>
  <si>
    <t>ARQUI 3</t>
  </si>
  <si>
    <t>MAPLE BEAR 3</t>
  </si>
  <si>
    <t>-34</t>
  </si>
  <si>
    <t>COLÉGIO DO SALVADOR 3</t>
  </si>
  <si>
    <t>-2</t>
  </si>
  <si>
    <t>ARQUI 4 (1º grupo a)</t>
  </si>
  <si>
    <t>MAPLE BEAR 4 (2º grupo a)</t>
  </si>
  <si>
    <t>LICEU 1 (1º grupo c)</t>
  </si>
  <si>
    <t>ARQUI 2 (2º grupo c)</t>
  </si>
  <si>
    <t>MAPLE BEAR 5 (1º grupo d)</t>
  </si>
  <si>
    <t>SALESIANO 1 (2º grupo d)</t>
  </si>
  <si>
    <t>CCPA (1º grupo e)</t>
  </si>
  <si>
    <t>COESI 1 (2º grupo e_)</t>
  </si>
  <si>
    <t>COLÉGIO SÃO PAULO 2 (1º grupo f)</t>
  </si>
  <si>
    <t>COLÉGIO DINÂMICO 1 (2º grupo f)</t>
  </si>
  <si>
    <t>INTELLECTUS (1º grupo g)</t>
  </si>
  <si>
    <t>MAPLE BEAR 1 (2º grupo g)</t>
  </si>
  <si>
    <t>COESI 5 (1'º grupo h)</t>
  </si>
  <si>
    <t>CENTRO EDUCACIONAL ATLÂNTICO (2º grupo h)</t>
  </si>
  <si>
    <t>MASTER (1º grupo i)</t>
  </si>
  <si>
    <t>MASTER 3 (2º grupo i)</t>
  </si>
  <si>
    <t>AMADEUS(1º grupo j)</t>
  </si>
  <si>
    <t>SALESIANO 2 (2º grupo j)</t>
  </si>
  <si>
    <t>ARQUI 1 (1º grupo k)</t>
  </si>
  <si>
    <t>CEPI EXPANSÃO (2º grupo k_)</t>
  </si>
  <si>
    <t>COLÉGIO APRENDIZ (1º GRUPO B)</t>
  </si>
  <si>
    <t>MAPLE BEAR 2 (2º GRUPO B)</t>
  </si>
  <si>
    <t>PG</t>
  </si>
  <si>
    <t>JOGOS</t>
  </si>
  <si>
    <t>PONTOS AVARAGE</t>
  </si>
  <si>
    <t>PONTOS PRÓ</t>
  </si>
  <si>
    <t>PONTOS CONTRA</t>
  </si>
  <si>
    <t>PONTOS AV.</t>
  </si>
  <si>
    <t>INDICE TÉCNICO ENTRE OS 1º COLOCADOS</t>
  </si>
  <si>
    <t>SORTEIO</t>
  </si>
  <si>
    <t>CLAS.IT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</si>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</sst>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2" borderId="0" xfId="0" applyFont="1" applyFill="1" applyAlignment="1"/>
    <xf numFmtId="0" fontId="1" fillId="2" borderId="1" xfId="0" applyFont="1" applyFill="1" applyBorder="1" applyAlignment="1"/>
    <xf numFmtId="0" fontId="0" fillId="0" borderId="1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1" xfId="0" applyFont="1" applyFill="1" applyBorder="1" applyAlignment="1"/>
    <xf numFmtId="0" fontId="0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7"/>
  <sheetViews>
    <sheetView tabSelected="1" workbookViewId="0">
      <selection activeCell="C9" sqref="C9"/>
    </sheetView>
  </sheetViews>
  <sheetFormatPr defaultColWidth="14.42578125" defaultRowHeight="15.75" customHeight="1" x14ac:dyDescent="0.2"/>
  <cols>
    <col min="1" max="1" width="43.42578125" bestFit="1" customWidth="1"/>
    <col min="4" max="4" width="18.42578125" bestFit="1" customWidth="1"/>
    <col min="6" max="6" width="17.28515625" bestFit="1" customWidth="1"/>
  </cols>
  <sheetData>
    <row r="1" spans="1:9" ht="15.75" customHeight="1" x14ac:dyDescent="0.2">
      <c r="A1" s="1" t="s">
        <v>121</v>
      </c>
    </row>
    <row r="2" spans="1:9" ht="15.75" customHeight="1" x14ac:dyDescent="0.2">
      <c r="A2" s="2" t="s">
        <v>0</v>
      </c>
      <c r="B2" s="2" t="s">
        <v>115</v>
      </c>
      <c r="C2" s="2" t="s">
        <v>116</v>
      </c>
      <c r="D2" s="2" t="s">
        <v>117</v>
      </c>
      <c r="E2" s="2" t="s">
        <v>118</v>
      </c>
      <c r="F2" s="2" t="s">
        <v>119</v>
      </c>
      <c r="G2" s="2" t="s">
        <v>120</v>
      </c>
      <c r="H2" s="2" t="s">
        <v>123</v>
      </c>
    </row>
    <row r="3" spans="1:9" ht="15.75" customHeight="1" x14ac:dyDescent="0.2">
      <c r="A3" s="6" t="s">
        <v>113</v>
      </c>
      <c r="B3" s="3" t="s">
        <v>22</v>
      </c>
      <c r="C3" s="3" t="s">
        <v>13</v>
      </c>
      <c r="D3" s="3">
        <f t="shared" ref="D3:D13" si="0">B3/C3</f>
        <v>2</v>
      </c>
      <c r="E3" s="3" t="s">
        <v>30</v>
      </c>
      <c r="F3" s="3" t="s">
        <v>32</v>
      </c>
      <c r="G3" s="3">
        <f t="shared" ref="G3:G13" si="1">E3/F3</f>
        <v>3.6</v>
      </c>
      <c r="H3" s="5" t="s">
        <v>124</v>
      </c>
    </row>
    <row r="4" spans="1:9" ht="15.75" customHeight="1" x14ac:dyDescent="0.2">
      <c r="A4" s="6" t="s">
        <v>109</v>
      </c>
      <c r="B4" s="3" t="s">
        <v>22</v>
      </c>
      <c r="C4" s="3" t="s">
        <v>13</v>
      </c>
      <c r="D4" s="3">
        <f t="shared" si="0"/>
        <v>2</v>
      </c>
      <c r="E4" s="3" t="s">
        <v>30</v>
      </c>
      <c r="F4" s="3" t="s">
        <v>86</v>
      </c>
      <c r="G4" s="3">
        <f t="shared" si="1"/>
        <v>2.7</v>
      </c>
      <c r="H4" s="5" t="s">
        <v>125</v>
      </c>
    </row>
    <row r="5" spans="1:9" ht="15.75" customHeight="1" x14ac:dyDescent="0.2">
      <c r="A5" s="6" t="s">
        <v>105</v>
      </c>
      <c r="B5" s="3" t="s">
        <v>22</v>
      </c>
      <c r="C5" s="3" t="s">
        <v>13</v>
      </c>
      <c r="D5" s="3">
        <f t="shared" si="0"/>
        <v>2</v>
      </c>
      <c r="E5" s="3" t="s">
        <v>30</v>
      </c>
      <c r="F5" s="3" t="s">
        <v>65</v>
      </c>
      <c r="G5" s="3">
        <f t="shared" si="1"/>
        <v>2.5714285714285716</v>
      </c>
      <c r="H5" s="5" t="s">
        <v>126</v>
      </c>
    </row>
    <row r="6" spans="1:9" ht="15.75" customHeight="1" x14ac:dyDescent="0.2">
      <c r="A6" s="6" t="s">
        <v>99</v>
      </c>
      <c r="B6" s="3" t="s">
        <v>22</v>
      </c>
      <c r="C6" s="3" t="s">
        <v>13</v>
      </c>
      <c r="D6" s="3">
        <f t="shared" si="0"/>
        <v>2</v>
      </c>
      <c r="E6" s="3" t="s">
        <v>30</v>
      </c>
      <c r="F6" s="3" t="s">
        <v>58</v>
      </c>
      <c r="G6" s="3">
        <f t="shared" si="1"/>
        <v>2.347826086956522</v>
      </c>
      <c r="H6" s="5" t="s">
        <v>127</v>
      </c>
    </row>
    <row r="7" spans="1:9" ht="15.75" customHeight="1" x14ac:dyDescent="0.2">
      <c r="A7" s="6" t="s">
        <v>97</v>
      </c>
      <c r="B7" s="3" t="s">
        <v>22</v>
      </c>
      <c r="C7" s="3" t="s">
        <v>13</v>
      </c>
      <c r="D7" s="3">
        <f t="shared" si="0"/>
        <v>2</v>
      </c>
      <c r="E7" s="3" t="s">
        <v>30</v>
      </c>
      <c r="F7" s="3" t="s">
        <v>52</v>
      </c>
      <c r="G7" s="3">
        <f t="shared" si="1"/>
        <v>2.16</v>
      </c>
      <c r="H7" s="5" t="s">
        <v>128</v>
      </c>
      <c r="I7" s="4" t="s">
        <v>122</v>
      </c>
    </row>
    <row r="8" spans="1:9" ht="15.75" customHeight="1" x14ac:dyDescent="0.2">
      <c r="A8" s="6" t="s">
        <v>101</v>
      </c>
      <c r="B8" s="3" t="s">
        <v>22</v>
      </c>
      <c r="C8" s="3" t="s">
        <v>13</v>
      </c>
      <c r="D8" s="3">
        <f t="shared" si="0"/>
        <v>2</v>
      </c>
      <c r="E8" s="3" t="s">
        <v>30</v>
      </c>
      <c r="F8" s="3" t="s">
        <v>52</v>
      </c>
      <c r="G8" s="3">
        <f t="shared" si="1"/>
        <v>2.16</v>
      </c>
      <c r="H8" s="5" t="s">
        <v>129</v>
      </c>
    </row>
    <row r="9" spans="1:9" ht="15.75" customHeight="1" x14ac:dyDescent="0.2">
      <c r="A9" s="6" t="s">
        <v>95</v>
      </c>
      <c r="B9" s="3" t="s">
        <v>22</v>
      </c>
      <c r="C9" s="3" t="s">
        <v>13</v>
      </c>
      <c r="D9" s="3">
        <f t="shared" si="0"/>
        <v>2</v>
      </c>
      <c r="E9" s="3" t="s">
        <v>30</v>
      </c>
      <c r="F9" s="3" t="s">
        <v>41</v>
      </c>
      <c r="G9" s="3">
        <f t="shared" si="1"/>
        <v>2.0769230769230771</v>
      </c>
      <c r="H9" s="5" t="s">
        <v>130</v>
      </c>
    </row>
    <row r="10" spans="1:9" ht="15.75" customHeight="1" x14ac:dyDescent="0.2">
      <c r="A10" s="6" t="s">
        <v>107</v>
      </c>
      <c r="B10" s="3" t="s">
        <v>22</v>
      </c>
      <c r="C10" s="3" t="s">
        <v>13</v>
      </c>
      <c r="D10" s="3">
        <f t="shared" si="0"/>
        <v>2</v>
      </c>
      <c r="E10" s="3" t="s">
        <v>30</v>
      </c>
      <c r="F10" s="3" t="s">
        <v>81</v>
      </c>
      <c r="G10" s="3">
        <f t="shared" si="1"/>
        <v>2</v>
      </c>
      <c r="H10" s="5" t="s">
        <v>131</v>
      </c>
    </row>
    <row r="11" spans="1:9" ht="15.75" customHeight="1" x14ac:dyDescent="0.2">
      <c r="A11" s="6" t="s">
        <v>111</v>
      </c>
      <c r="B11" s="3" t="s">
        <v>38</v>
      </c>
      <c r="C11" s="3" t="s">
        <v>14</v>
      </c>
      <c r="D11" s="3">
        <f t="shared" si="0"/>
        <v>2</v>
      </c>
      <c r="E11" s="3" t="s">
        <v>17</v>
      </c>
      <c r="F11" s="3" t="s">
        <v>58</v>
      </c>
      <c r="G11" s="3">
        <f t="shared" si="1"/>
        <v>1.5652173913043479</v>
      </c>
      <c r="H11" s="5" t="s">
        <v>132</v>
      </c>
    </row>
    <row r="12" spans="1:9" ht="15.75" customHeight="1" x14ac:dyDescent="0.2">
      <c r="A12" s="6" t="s">
        <v>93</v>
      </c>
      <c r="B12" s="3" t="s">
        <v>12</v>
      </c>
      <c r="C12" s="3" t="s">
        <v>13</v>
      </c>
      <c r="D12" s="3">
        <f t="shared" si="0"/>
        <v>1.6666666666666667</v>
      </c>
      <c r="E12" s="3" t="s">
        <v>16</v>
      </c>
      <c r="F12" s="3" t="s">
        <v>17</v>
      </c>
      <c r="G12" s="3">
        <f t="shared" si="1"/>
        <v>1.4444444444444444</v>
      </c>
      <c r="H12" s="5" t="s">
        <v>133</v>
      </c>
    </row>
    <row r="13" spans="1:9" ht="15.75" customHeight="1" x14ac:dyDescent="0.2">
      <c r="A13" s="6" t="s">
        <v>103</v>
      </c>
      <c r="B13" s="3" t="s">
        <v>12</v>
      </c>
      <c r="C13" s="3" t="s">
        <v>13</v>
      </c>
      <c r="D13" s="3">
        <f t="shared" si="0"/>
        <v>1.6666666666666667</v>
      </c>
      <c r="E13" s="3" t="s">
        <v>69</v>
      </c>
      <c r="F13" s="3" t="s">
        <v>43</v>
      </c>
      <c r="G13" s="3">
        <f t="shared" si="1"/>
        <v>1.0638297872340425</v>
      </c>
      <c r="H13" s="5" t="s">
        <v>134</v>
      </c>
    </row>
    <row r="15" spans="1:9" ht="15.75" customHeight="1" x14ac:dyDescent="0.2">
      <c r="A15" s="1" t="s">
        <v>121</v>
      </c>
    </row>
    <row r="16" spans="1:9" ht="15.75" customHeight="1" x14ac:dyDescent="0.2">
      <c r="A16" s="2" t="s">
        <v>0</v>
      </c>
      <c r="B16" s="2" t="s">
        <v>115</v>
      </c>
      <c r="C16" s="2" t="s">
        <v>116</v>
      </c>
      <c r="D16" s="2" t="s">
        <v>117</v>
      </c>
      <c r="E16" s="2" t="s">
        <v>118</v>
      </c>
      <c r="F16" s="2" t="s">
        <v>119</v>
      </c>
      <c r="G16" s="2" t="s">
        <v>120</v>
      </c>
      <c r="H16" s="2" t="s">
        <v>123</v>
      </c>
    </row>
    <row r="17" spans="1:8" ht="15.75" customHeight="1" x14ac:dyDescent="0.2">
      <c r="A17" s="6" t="s">
        <v>98</v>
      </c>
      <c r="B17" s="3" t="s">
        <v>12</v>
      </c>
      <c r="C17" s="3" t="s">
        <v>13</v>
      </c>
      <c r="D17" s="3">
        <f t="shared" ref="D17:D27" si="2">B17/C17</f>
        <v>1.6666666666666667</v>
      </c>
      <c r="E17" s="3" t="s">
        <v>53</v>
      </c>
      <c r="F17" s="3" t="s">
        <v>54</v>
      </c>
      <c r="G17" s="3">
        <f t="shared" ref="G17:G27" si="3">E17/F17</f>
        <v>2</v>
      </c>
      <c r="H17" s="5" t="s">
        <v>124</v>
      </c>
    </row>
    <row r="18" spans="1:8" ht="15.75" customHeight="1" x14ac:dyDescent="0.2">
      <c r="A18" s="6" t="s">
        <v>114</v>
      </c>
      <c r="B18" s="7">
        <v>5</v>
      </c>
      <c r="C18" s="7">
        <v>3</v>
      </c>
      <c r="D18" s="7">
        <f t="shared" si="2"/>
        <v>1.6666666666666667</v>
      </c>
      <c r="E18" s="7">
        <f>29+18</f>
        <v>47</v>
      </c>
      <c r="F18" s="7">
        <v>28</v>
      </c>
      <c r="G18" s="7">
        <f t="shared" si="3"/>
        <v>1.6785714285714286</v>
      </c>
      <c r="H18" s="8" t="s">
        <v>125</v>
      </c>
    </row>
    <row r="19" spans="1:8" ht="15.75" customHeight="1" x14ac:dyDescent="0.2">
      <c r="A19" s="6" t="s">
        <v>102</v>
      </c>
      <c r="B19" s="7" t="s">
        <v>12</v>
      </c>
      <c r="C19" s="7" t="s">
        <v>13</v>
      </c>
      <c r="D19" s="7">
        <f t="shared" si="2"/>
        <v>1.6666666666666667</v>
      </c>
      <c r="E19" s="7" t="s">
        <v>16</v>
      </c>
      <c r="F19" s="7" t="s">
        <v>59</v>
      </c>
      <c r="G19" s="7">
        <f t="shared" si="3"/>
        <v>1.6774193548387097</v>
      </c>
      <c r="H19" s="8" t="s">
        <v>126</v>
      </c>
    </row>
    <row r="20" spans="1:8" ht="15.75" customHeight="1" x14ac:dyDescent="0.2">
      <c r="A20" s="6" t="s">
        <v>108</v>
      </c>
      <c r="B20" s="7" t="s">
        <v>12</v>
      </c>
      <c r="C20" s="7" t="s">
        <v>13</v>
      </c>
      <c r="D20" s="7">
        <f t="shared" si="2"/>
        <v>1.6666666666666667</v>
      </c>
      <c r="E20" s="7" t="s">
        <v>48</v>
      </c>
      <c r="F20" s="7" t="s">
        <v>60</v>
      </c>
      <c r="G20" s="7">
        <f t="shared" si="3"/>
        <v>1.4375</v>
      </c>
      <c r="H20" s="8" t="s">
        <v>127</v>
      </c>
    </row>
    <row r="21" spans="1:8" ht="15.75" customHeight="1" x14ac:dyDescent="0.2">
      <c r="A21" s="6" t="s">
        <v>100</v>
      </c>
      <c r="B21" s="7" t="s">
        <v>12</v>
      </c>
      <c r="C21" s="7" t="s">
        <v>13</v>
      </c>
      <c r="D21" s="7">
        <f t="shared" si="2"/>
        <v>1.6666666666666667</v>
      </c>
      <c r="E21" s="7" t="s">
        <v>21</v>
      </c>
      <c r="F21" s="7" t="s">
        <v>60</v>
      </c>
      <c r="G21" s="7">
        <f t="shared" si="3"/>
        <v>1.40625</v>
      </c>
      <c r="H21" s="8" t="s">
        <v>128</v>
      </c>
    </row>
    <row r="22" spans="1:8" ht="15.75" customHeight="1" x14ac:dyDescent="0.2">
      <c r="A22" s="6" t="s">
        <v>96</v>
      </c>
      <c r="B22" s="7" t="s">
        <v>12</v>
      </c>
      <c r="C22" s="7" t="s">
        <v>13</v>
      </c>
      <c r="D22" s="7">
        <f t="shared" si="2"/>
        <v>1.6666666666666667</v>
      </c>
      <c r="E22" s="7" t="s">
        <v>43</v>
      </c>
      <c r="F22" s="7" t="s">
        <v>44</v>
      </c>
      <c r="G22" s="7">
        <f t="shared" si="3"/>
        <v>1.236842105263158</v>
      </c>
      <c r="H22" s="8" t="s">
        <v>129</v>
      </c>
    </row>
    <row r="23" spans="1:8" ht="15.75" customHeight="1" x14ac:dyDescent="0.2">
      <c r="A23" s="6" t="s">
        <v>104</v>
      </c>
      <c r="B23" s="7" t="s">
        <v>12</v>
      </c>
      <c r="C23" s="7" t="s">
        <v>13</v>
      </c>
      <c r="D23" s="7">
        <f t="shared" si="2"/>
        <v>1.6666666666666667</v>
      </c>
      <c r="E23" s="7" t="s">
        <v>70</v>
      </c>
      <c r="F23" s="7" t="s">
        <v>25</v>
      </c>
      <c r="G23" s="7">
        <f t="shared" si="3"/>
        <v>1.1666666666666667</v>
      </c>
      <c r="H23" s="8" t="s">
        <v>130</v>
      </c>
    </row>
    <row r="24" spans="1:8" ht="15.75" customHeight="1" x14ac:dyDescent="0.2">
      <c r="A24" s="6" t="s">
        <v>94</v>
      </c>
      <c r="B24" s="7" t="s">
        <v>12</v>
      </c>
      <c r="C24" s="7" t="s">
        <v>13</v>
      </c>
      <c r="D24" s="7">
        <f t="shared" si="2"/>
        <v>1.6666666666666667</v>
      </c>
      <c r="E24" s="7" t="s">
        <v>20</v>
      </c>
      <c r="F24" s="7" t="s">
        <v>21</v>
      </c>
      <c r="G24" s="7">
        <f t="shared" si="3"/>
        <v>1.1333333333333333</v>
      </c>
      <c r="H24" s="8" t="s">
        <v>131</v>
      </c>
    </row>
    <row r="25" spans="1:8" ht="15.75" customHeight="1" x14ac:dyDescent="0.2">
      <c r="A25" s="6" t="s">
        <v>106</v>
      </c>
      <c r="B25" s="3" t="s">
        <v>12</v>
      </c>
      <c r="C25" s="3" t="s">
        <v>13</v>
      </c>
      <c r="D25" s="3">
        <f t="shared" si="2"/>
        <v>1.6666666666666667</v>
      </c>
      <c r="E25" s="3" t="s">
        <v>43</v>
      </c>
      <c r="F25" s="3" t="s">
        <v>73</v>
      </c>
      <c r="G25" s="3">
        <f t="shared" si="3"/>
        <v>1.0681818181818181</v>
      </c>
      <c r="H25" s="5" t="s">
        <v>132</v>
      </c>
    </row>
    <row r="26" spans="1:8" ht="15.75" customHeight="1" x14ac:dyDescent="0.2">
      <c r="A26" s="6" t="s">
        <v>110</v>
      </c>
      <c r="B26" s="3" t="s">
        <v>12</v>
      </c>
      <c r="C26" s="3" t="s">
        <v>13</v>
      </c>
      <c r="D26" s="3">
        <f t="shared" si="2"/>
        <v>1.6666666666666667</v>
      </c>
      <c r="E26" s="3" t="s">
        <v>24</v>
      </c>
      <c r="F26" s="3" t="s">
        <v>21</v>
      </c>
      <c r="G26" s="3">
        <f t="shared" si="3"/>
        <v>0.91111111111111109</v>
      </c>
      <c r="H26" s="5" t="s">
        <v>133</v>
      </c>
    </row>
    <row r="27" spans="1:8" ht="15.75" customHeight="1" x14ac:dyDescent="0.2">
      <c r="A27" s="6" t="s">
        <v>112</v>
      </c>
      <c r="B27" s="3" t="s">
        <v>13</v>
      </c>
      <c r="C27" s="3" t="s">
        <v>14</v>
      </c>
      <c r="D27" s="3">
        <f t="shared" si="2"/>
        <v>1.5</v>
      </c>
      <c r="E27" s="3" t="s">
        <v>29</v>
      </c>
      <c r="F27" s="3" t="s">
        <v>54</v>
      </c>
      <c r="G27" s="3">
        <f t="shared" si="3"/>
        <v>1.375</v>
      </c>
      <c r="H27" s="5" t="s">
        <v>134</v>
      </c>
    </row>
  </sheetData>
  <sortState ref="A17:G27">
    <sortCondition descending="1" ref="D17:D27"/>
    <sortCondition descending="1" ref="G17:G27"/>
  </sortState>
  <phoneticPr fontId="3" type="noConversion"/>
  <pageMargins left="0.51181102362204722" right="0.51181102362204722" top="0.78740157480314965" bottom="0.78740157480314965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A2" sqref="A2:L3"/>
    </sheetView>
  </sheetViews>
  <sheetFormatPr defaultRowHeight="12.75" x14ac:dyDescent="0.2"/>
  <cols>
    <col min="1" max="1" width="22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">
      <c r="A2" t="s">
        <v>107</v>
      </c>
      <c r="B2" t="s">
        <v>22</v>
      </c>
      <c r="C2" t="s">
        <v>13</v>
      </c>
      <c r="D2" t="s">
        <v>13</v>
      </c>
      <c r="E2" t="s">
        <v>19</v>
      </c>
      <c r="F2" t="s">
        <v>13</v>
      </c>
      <c r="G2" t="s">
        <v>19</v>
      </c>
      <c r="H2" t="s">
        <v>13</v>
      </c>
      <c r="I2" t="s">
        <v>30</v>
      </c>
      <c r="J2" t="s">
        <v>81</v>
      </c>
      <c r="K2" t="s">
        <v>81</v>
      </c>
      <c r="L2" t="s">
        <v>19</v>
      </c>
    </row>
    <row r="3" spans="1:12" x14ac:dyDescent="0.2">
      <c r="A3" t="s">
        <v>108</v>
      </c>
      <c r="B3" t="s">
        <v>12</v>
      </c>
      <c r="C3" t="s">
        <v>13</v>
      </c>
      <c r="D3" t="s">
        <v>14</v>
      </c>
      <c r="E3" t="s">
        <v>15</v>
      </c>
      <c r="F3" t="s">
        <v>14</v>
      </c>
      <c r="G3" t="s">
        <v>15</v>
      </c>
      <c r="H3" t="s">
        <v>15</v>
      </c>
      <c r="I3" t="s">
        <v>48</v>
      </c>
      <c r="J3" t="s">
        <v>60</v>
      </c>
      <c r="K3" t="s">
        <v>82</v>
      </c>
      <c r="L3" t="s">
        <v>19</v>
      </c>
    </row>
    <row r="4" spans="1:12" x14ac:dyDescent="0.2">
      <c r="A4" t="s">
        <v>83</v>
      </c>
      <c r="B4" t="s">
        <v>38</v>
      </c>
      <c r="C4" t="s">
        <v>13</v>
      </c>
      <c r="D4" t="s">
        <v>15</v>
      </c>
      <c r="E4" t="s">
        <v>14</v>
      </c>
      <c r="F4" t="s">
        <v>15</v>
      </c>
      <c r="G4" t="s">
        <v>14</v>
      </c>
      <c r="H4" t="s">
        <v>26</v>
      </c>
      <c r="I4" t="s">
        <v>25</v>
      </c>
      <c r="J4" t="s">
        <v>74</v>
      </c>
      <c r="K4" t="s">
        <v>26</v>
      </c>
      <c r="L4" t="s">
        <v>19</v>
      </c>
    </row>
    <row r="5" spans="1:12" x14ac:dyDescent="0.2">
      <c r="A5" t="s">
        <v>84</v>
      </c>
      <c r="B5" t="s">
        <v>13</v>
      </c>
      <c r="C5" t="s">
        <v>13</v>
      </c>
      <c r="D5" t="s">
        <v>19</v>
      </c>
      <c r="E5" t="s">
        <v>13</v>
      </c>
      <c r="F5" t="s">
        <v>19</v>
      </c>
      <c r="G5" t="s">
        <v>13</v>
      </c>
      <c r="H5" t="s">
        <v>28</v>
      </c>
      <c r="I5" t="s">
        <v>82</v>
      </c>
      <c r="J5" t="s">
        <v>30</v>
      </c>
      <c r="K5" t="s">
        <v>85</v>
      </c>
      <c r="L5" t="s">
        <v>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A2" sqref="A2:L3"/>
    </sheetView>
  </sheetViews>
  <sheetFormatPr defaultRowHeight="12.75" x14ac:dyDescent="0.2"/>
  <cols>
    <col min="1" max="1" width="22.710937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">
      <c r="A2" t="s">
        <v>109</v>
      </c>
      <c r="B2" t="s">
        <v>22</v>
      </c>
      <c r="C2" t="s">
        <v>13</v>
      </c>
      <c r="D2" t="s">
        <v>13</v>
      </c>
      <c r="E2" t="s">
        <v>19</v>
      </c>
      <c r="F2" t="s">
        <v>13</v>
      </c>
      <c r="G2" t="s">
        <v>19</v>
      </c>
      <c r="H2" t="s">
        <v>13</v>
      </c>
      <c r="I2" t="s">
        <v>30</v>
      </c>
      <c r="J2" t="s">
        <v>86</v>
      </c>
      <c r="K2" t="s">
        <v>47</v>
      </c>
      <c r="L2" t="s">
        <v>19</v>
      </c>
    </row>
    <row r="3" spans="1:12" x14ac:dyDescent="0.2">
      <c r="A3" t="s">
        <v>110</v>
      </c>
      <c r="B3" t="s">
        <v>12</v>
      </c>
      <c r="C3" t="s">
        <v>13</v>
      </c>
      <c r="D3" t="s">
        <v>14</v>
      </c>
      <c r="E3" t="s">
        <v>15</v>
      </c>
      <c r="F3" t="s">
        <v>14</v>
      </c>
      <c r="G3" t="s">
        <v>15</v>
      </c>
      <c r="H3" t="s">
        <v>15</v>
      </c>
      <c r="I3" t="s">
        <v>24</v>
      </c>
      <c r="J3" t="s">
        <v>21</v>
      </c>
      <c r="K3" t="s">
        <v>87</v>
      </c>
      <c r="L3" t="s">
        <v>19</v>
      </c>
    </row>
    <row r="4" spans="1:12" x14ac:dyDescent="0.2">
      <c r="A4" t="s">
        <v>88</v>
      </c>
      <c r="B4" t="s">
        <v>38</v>
      </c>
      <c r="C4" t="s">
        <v>13</v>
      </c>
      <c r="D4" t="s">
        <v>15</v>
      </c>
      <c r="E4" t="s">
        <v>14</v>
      </c>
      <c r="F4" t="s">
        <v>15</v>
      </c>
      <c r="G4" t="s">
        <v>14</v>
      </c>
      <c r="H4" t="s">
        <v>26</v>
      </c>
      <c r="I4" t="s">
        <v>25</v>
      </c>
      <c r="J4" t="s">
        <v>44</v>
      </c>
      <c r="K4" t="s">
        <v>38</v>
      </c>
      <c r="L4" t="s">
        <v>19</v>
      </c>
    </row>
    <row r="5" spans="1:12" x14ac:dyDescent="0.2">
      <c r="A5" t="s">
        <v>89</v>
      </c>
      <c r="B5" t="s">
        <v>13</v>
      </c>
      <c r="C5" t="s">
        <v>13</v>
      </c>
      <c r="D5" t="s">
        <v>19</v>
      </c>
      <c r="E5" t="s">
        <v>13</v>
      </c>
      <c r="F5" t="s">
        <v>19</v>
      </c>
      <c r="G5" t="s">
        <v>13</v>
      </c>
      <c r="H5" t="s">
        <v>28</v>
      </c>
      <c r="I5" t="s">
        <v>86</v>
      </c>
      <c r="J5" t="s">
        <v>30</v>
      </c>
      <c r="K5" t="s">
        <v>90</v>
      </c>
      <c r="L5" t="s">
        <v>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A2" sqref="A2:L3"/>
    </sheetView>
  </sheetViews>
  <sheetFormatPr defaultRowHeight="12.75" x14ac:dyDescent="0.2"/>
  <cols>
    <col min="1" max="1" width="27.2851562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">
      <c r="A2" t="s">
        <v>111</v>
      </c>
      <c r="B2" t="s">
        <v>38</v>
      </c>
      <c r="C2" t="s">
        <v>14</v>
      </c>
      <c r="D2" t="s">
        <v>14</v>
      </c>
      <c r="E2" t="s">
        <v>19</v>
      </c>
      <c r="F2" t="s">
        <v>14</v>
      </c>
      <c r="G2" t="s">
        <v>19</v>
      </c>
      <c r="H2" t="s">
        <v>14</v>
      </c>
      <c r="I2" t="s">
        <v>17</v>
      </c>
      <c r="J2" t="s">
        <v>58</v>
      </c>
      <c r="K2" t="s">
        <v>61</v>
      </c>
      <c r="L2" t="s">
        <v>19</v>
      </c>
    </row>
    <row r="3" spans="1:12" x14ac:dyDescent="0.2">
      <c r="A3" t="s">
        <v>112</v>
      </c>
      <c r="B3" t="s">
        <v>13</v>
      </c>
      <c r="C3" t="s">
        <v>14</v>
      </c>
      <c r="D3" t="s">
        <v>15</v>
      </c>
      <c r="E3" t="s">
        <v>15</v>
      </c>
      <c r="F3" t="s">
        <v>15</v>
      </c>
      <c r="G3" t="s">
        <v>15</v>
      </c>
      <c r="H3" t="s">
        <v>19</v>
      </c>
      <c r="I3" t="s">
        <v>29</v>
      </c>
      <c r="J3" t="s">
        <v>54</v>
      </c>
      <c r="K3" t="s">
        <v>45</v>
      </c>
      <c r="L3" t="s">
        <v>19</v>
      </c>
    </row>
    <row r="4" spans="1:12" x14ac:dyDescent="0.2">
      <c r="A4" t="s">
        <v>91</v>
      </c>
      <c r="B4" t="s">
        <v>14</v>
      </c>
      <c r="C4" t="s">
        <v>14</v>
      </c>
      <c r="D4" t="s">
        <v>19</v>
      </c>
      <c r="E4" t="s">
        <v>14</v>
      </c>
      <c r="F4" t="s">
        <v>19</v>
      </c>
      <c r="G4" t="s">
        <v>14</v>
      </c>
      <c r="H4" t="s">
        <v>92</v>
      </c>
      <c r="I4" t="s">
        <v>82</v>
      </c>
      <c r="J4" t="s">
        <v>17</v>
      </c>
      <c r="K4" t="s">
        <v>63</v>
      </c>
      <c r="L4" t="s">
        <v>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19" sqref="B19"/>
    </sheetView>
  </sheetViews>
  <sheetFormatPr defaultRowHeight="12.75" x14ac:dyDescent="0.2"/>
  <cols>
    <col min="1" max="1" width="24.570312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">
      <c r="A2" t="s">
        <v>93</v>
      </c>
      <c r="B2" t="s">
        <v>12</v>
      </c>
      <c r="C2" t="s">
        <v>13</v>
      </c>
      <c r="D2" t="s">
        <v>14</v>
      </c>
      <c r="E2" t="s">
        <v>15</v>
      </c>
      <c r="F2" t="s">
        <v>14</v>
      </c>
      <c r="G2" t="s">
        <v>15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</row>
    <row r="3" spans="1:12" x14ac:dyDescent="0.2">
      <c r="A3" t="s">
        <v>94</v>
      </c>
      <c r="B3" t="s">
        <v>12</v>
      </c>
      <c r="C3" t="s">
        <v>13</v>
      </c>
      <c r="D3" t="s">
        <v>14</v>
      </c>
      <c r="E3" t="s">
        <v>15</v>
      </c>
      <c r="F3" t="s">
        <v>14</v>
      </c>
      <c r="G3" t="s">
        <v>15</v>
      </c>
      <c r="H3" t="s">
        <v>15</v>
      </c>
      <c r="I3" t="s">
        <v>20</v>
      </c>
      <c r="J3" t="s">
        <v>21</v>
      </c>
      <c r="K3" t="s">
        <v>22</v>
      </c>
      <c r="L3" t="s">
        <v>19</v>
      </c>
    </row>
    <row r="4" spans="1:12" x14ac:dyDescent="0.2">
      <c r="A4" t="s">
        <v>23</v>
      </c>
      <c r="B4" t="s">
        <v>12</v>
      </c>
      <c r="C4" t="s">
        <v>13</v>
      </c>
      <c r="D4" t="s">
        <v>14</v>
      </c>
      <c r="E4" t="s">
        <v>15</v>
      </c>
      <c r="F4" t="s">
        <v>14</v>
      </c>
      <c r="G4" t="s">
        <v>15</v>
      </c>
      <c r="H4" t="s">
        <v>15</v>
      </c>
      <c r="I4" t="s">
        <v>24</v>
      </c>
      <c r="J4" t="s">
        <v>25</v>
      </c>
      <c r="K4" t="s">
        <v>26</v>
      </c>
      <c r="L4" t="s">
        <v>19</v>
      </c>
    </row>
    <row r="5" spans="1:12" x14ac:dyDescent="0.2">
      <c r="A5" t="s">
        <v>27</v>
      </c>
      <c r="B5" t="s">
        <v>13</v>
      </c>
      <c r="C5" t="s">
        <v>13</v>
      </c>
      <c r="D5" t="s">
        <v>19</v>
      </c>
      <c r="E5" t="s">
        <v>13</v>
      </c>
      <c r="F5" t="s">
        <v>19</v>
      </c>
      <c r="G5" t="s">
        <v>13</v>
      </c>
      <c r="H5" t="s">
        <v>28</v>
      </c>
      <c r="I5" t="s">
        <v>29</v>
      </c>
      <c r="J5" t="s">
        <v>30</v>
      </c>
      <c r="K5" t="s">
        <v>31</v>
      </c>
      <c r="L5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sqref="A1:L3"/>
    </sheetView>
  </sheetViews>
  <sheetFormatPr defaultRowHeight="12.75" x14ac:dyDescent="0.2"/>
  <cols>
    <col min="1" max="1" width="46.5703125" bestFit="1" customWidth="1"/>
    <col min="2" max="2" width="2.2851562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">
      <c r="A2" t="s">
        <v>113</v>
      </c>
      <c r="B2" t="s">
        <v>22</v>
      </c>
      <c r="C2" t="s">
        <v>13</v>
      </c>
      <c r="D2" t="s">
        <v>13</v>
      </c>
      <c r="E2" t="s">
        <v>19</v>
      </c>
      <c r="F2" t="s">
        <v>13</v>
      </c>
      <c r="G2" t="s">
        <v>19</v>
      </c>
      <c r="H2" t="s">
        <v>13</v>
      </c>
      <c r="I2" t="s">
        <v>30</v>
      </c>
      <c r="J2" t="s">
        <v>32</v>
      </c>
      <c r="K2" t="s">
        <v>33</v>
      </c>
      <c r="L2" t="s">
        <v>19</v>
      </c>
    </row>
    <row r="3" spans="1:12" x14ac:dyDescent="0.2">
      <c r="A3" t="s">
        <v>114</v>
      </c>
      <c r="B3">
        <v>5</v>
      </c>
      <c r="C3">
        <v>3</v>
      </c>
      <c r="D3">
        <v>2</v>
      </c>
      <c r="E3" t="s">
        <v>15</v>
      </c>
      <c r="F3">
        <v>2</v>
      </c>
      <c r="G3" t="s">
        <v>15</v>
      </c>
      <c r="H3">
        <v>1</v>
      </c>
      <c r="I3">
        <f>29+18</f>
        <v>47</v>
      </c>
      <c r="J3">
        <v>28</v>
      </c>
      <c r="K3">
        <f>I3-J3</f>
        <v>19</v>
      </c>
      <c r="L3" t="s">
        <v>19</v>
      </c>
    </row>
    <row r="4" spans="1:12" x14ac:dyDescent="0.2">
      <c r="A4" t="s">
        <v>36</v>
      </c>
      <c r="B4" t="s">
        <v>13</v>
      </c>
      <c r="C4" t="s">
        <v>14</v>
      </c>
      <c r="D4" t="s">
        <v>15</v>
      </c>
      <c r="E4" t="s">
        <v>15</v>
      </c>
      <c r="F4" t="s">
        <v>15</v>
      </c>
      <c r="G4" t="s">
        <v>15</v>
      </c>
      <c r="H4" t="s">
        <v>19</v>
      </c>
      <c r="I4" t="s">
        <v>37</v>
      </c>
      <c r="J4" t="s">
        <v>35</v>
      </c>
      <c r="K4" t="s">
        <v>38</v>
      </c>
      <c r="L4" t="s">
        <v>19</v>
      </c>
    </row>
    <row r="5" spans="1:12" x14ac:dyDescent="0.2">
      <c r="A5" t="s">
        <v>39</v>
      </c>
      <c r="B5" t="s">
        <v>13</v>
      </c>
      <c r="C5" t="s">
        <v>13</v>
      </c>
      <c r="D5" t="s">
        <v>19</v>
      </c>
      <c r="E5" t="s">
        <v>13</v>
      </c>
      <c r="F5" t="s">
        <v>19</v>
      </c>
      <c r="G5" t="s">
        <v>13</v>
      </c>
      <c r="H5" t="s">
        <v>28</v>
      </c>
      <c r="I5" t="s">
        <v>19</v>
      </c>
      <c r="J5" t="s">
        <v>30</v>
      </c>
      <c r="K5" t="s">
        <v>40</v>
      </c>
      <c r="L5" t="s"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A2" sqref="A2:L3"/>
    </sheetView>
  </sheetViews>
  <sheetFormatPr defaultRowHeight="12.75" x14ac:dyDescent="0.2"/>
  <cols>
    <col min="1" max="1" width="21.8554687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">
      <c r="A2" t="s">
        <v>95</v>
      </c>
      <c r="B2" t="s">
        <v>22</v>
      </c>
      <c r="C2" t="s">
        <v>13</v>
      </c>
      <c r="D2" t="s">
        <v>13</v>
      </c>
      <c r="E2" t="s">
        <v>19</v>
      </c>
      <c r="F2" t="s">
        <v>13</v>
      </c>
      <c r="G2" t="s">
        <v>19</v>
      </c>
      <c r="H2" t="s">
        <v>13</v>
      </c>
      <c r="I2" t="s">
        <v>30</v>
      </c>
      <c r="J2" t="s">
        <v>41</v>
      </c>
      <c r="K2" t="s">
        <v>42</v>
      </c>
      <c r="L2" t="s">
        <v>19</v>
      </c>
    </row>
    <row r="3" spans="1:12" x14ac:dyDescent="0.2">
      <c r="A3" t="s">
        <v>96</v>
      </c>
      <c r="B3" t="s">
        <v>12</v>
      </c>
      <c r="C3" t="s">
        <v>13</v>
      </c>
      <c r="D3" t="s">
        <v>14</v>
      </c>
      <c r="E3" t="s">
        <v>15</v>
      </c>
      <c r="F3" t="s">
        <v>14</v>
      </c>
      <c r="G3" t="s">
        <v>15</v>
      </c>
      <c r="H3" t="s">
        <v>15</v>
      </c>
      <c r="I3" t="s">
        <v>43</v>
      </c>
      <c r="J3" t="s">
        <v>44</v>
      </c>
      <c r="K3" t="s">
        <v>45</v>
      </c>
      <c r="L3" t="s">
        <v>19</v>
      </c>
    </row>
    <row r="4" spans="1:12" x14ac:dyDescent="0.2">
      <c r="A4" t="s">
        <v>46</v>
      </c>
      <c r="B4" t="s">
        <v>38</v>
      </c>
      <c r="C4" t="s">
        <v>13</v>
      </c>
      <c r="D4" t="s">
        <v>15</v>
      </c>
      <c r="E4" t="s">
        <v>14</v>
      </c>
      <c r="F4" t="s">
        <v>15</v>
      </c>
      <c r="G4" t="s">
        <v>14</v>
      </c>
      <c r="H4" t="s">
        <v>26</v>
      </c>
      <c r="I4" t="s">
        <v>47</v>
      </c>
      <c r="J4" t="s">
        <v>48</v>
      </c>
      <c r="K4" t="s">
        <v>49</v>
      </c>
      <c r="L4" t="s">
        <v>19</v>
      </c>
    </row>
    <row r="5" spans="1:12" x14ac:dyDescent="0.2">
      <c r="A5" t="s">
        <v>50</v>
      </c>
      <c r="B5" t="s">
        <v>13</v>
      </c>
      <c r="C5" t="s">
        <v>13</v>
      </c>
      <c r="D5" t="s">
        <v>19</v>
      </c>
      <c r="E5" t="s">
        <v>13</v>
      </c>
      <c r="F5" t="s">
        <v>19</v>
      </c>
      <c r="G5" t="s">
        <v>13</v>
      </c>
      <c r="H5" t="s">
        <v>28</v>
      </c>
      <c r="I5" t="s">
        <v>34</v>
      </c>
      <c r="J5" t="s">
        <v>30</v>
      </c>
      <c r="K5" t="s">
        <v>51</v>
      </c>
      <c r="L5" t="s">
        <v>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G15" sqref="G15"/>
    </sheetView>
  </sheetViews>
  <sheetFormatPr defaultRowHeight="12.75" x14ac:dyDescent="0.2"/>
  <cols>
    <col min="1" max="1" width="24.710937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">
      <c r="A2" t="s">
        <v>97</v>
      </c>
      <c r="B2" t="s">
        <v>22</v>
      </c>
      <c r="C2" t="s">
        <v>13</v>
      </c>
      <c r="D2" t="s">
        <v>13</v>
      </c>
      <c r="E2" t="s">
        <v>19</v>
      </c>
      <c r="F2" t="s">
        <v>13</v>
      </c>
      <c r="G2" t="s">
        <v>19</v>
      </c>
      <c r="H2" t="s">
        <v>13</v>
      </c>
      <c r="I2" t="s">
        <v>30</v>
      </c>
      <c r="J2" t="s">
        <v>52</v>
      </c>
      <c r="K2" t="s">
        <v>34</v>
      </c>
      <c r="L2" t="s">
        <v>19</v>
      </c>
    </row>
    <row r="3" spans="1:12" x14ac:dyDescent="0.2">
      <c r="A3" t="s">
        <v>98</v>
      </c>
      <c r="B3" t="s">
        <v>12</v>
      </c>
      <c r="C3" t="s">
        <v>13</v>
      </c>
      <c r="D3" t="s">
        <v>14</v>
      </c>
      <c r="E3" t="s">
        <v>15</v>
      </c>
      <c r="F3" t="s">
        <v>14</v>
      </c>
      <c r="G3" t="s">
        <v>15</v>
      </c>
      <c r="H3" t="s">
        <v>15</v>
      </c>
      <c r="I3" t="s">
        <v>53</v>
      </c>
      <c r="J3" t="s">
        <v>54</v>
      </c>
      <c r="K3" t="s">
        <v>54</v>
      </c>
      <c r="L3" t="s">
        <v>19</v>
      </c>
    </row>
    <row r="4" spans="1:12" x14ac:dyDescent="0.2">
      <c r="A4" t="s">
        <v>55</v>
      </c>
      <c r="B4" t="s">
        <v>38</v>
      </c>
      <c r="C4" t="s">
        <v>13</v>
      </c>
      <c r="D4" t="s">
        <v>15</v>
      </c>
      <c r="E4" t="s">
        <v>14</v>
      </c>
      <c r="F4" t="s">
        <v>15</v>
      </c>
      <c r="G4" t="s">
        <v>14</v>
      </c>
      <c r="H4" t="s">
        <v>26</v>
      </c>
      <c r="I4" t="s">
        <v>56</v>
      </c>
      <c r="J4" t="s">
        <v>17</v>
      </c>
      <c r="K4" t="s">
        <v>15</v>
      </c>
      <c r="L4" t="s">
        <v>19</v>
      </c>
    </row>
    <row r="5" spans="1:12" x14ac:dyDescent="0.2">
      <c r="A5" t="s">
        <v>57</v>
      </c>
      <c r="B5" t="s">
        <v>13</v>
      </c>
      <c r="C5" t="s">
        <v>13</v>
      </c>
      <c r="D5" t="s">
        <v>19</v>
      </c>
      <c r="E5" t="s">
        <v>13</v>
      </c>
      <c r="F5" t="s">
        <v>19</v>
      </c>
      <c r="G5" t="s">
        <v>13</v>
      </c>
      <c r="H5" t="s">
        <v>28</v>
      </c>
      <c r="I5" t="s">
        <v>19</v>
      </c>
      <c r="J5" t="s">
        <v>30</v>
      </c>
      <c r="K5" t="s">
        <v>40</v>
      </c>
      <c r="L5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A2" sqref="A2:L3"/>
    </sheetView>
  </sheetViews>
  <sheetFormatPr defaultRowHeight="12.75" x14ac:dyDescent="0.2"/>
  <cols>
    <col min="1" max="1" width="24.570312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">
      <c r="A2" t="s">
        <v>99</v>
      </c>
      <c r="B2" t="s">
        <v>22</v>
      </c>
      <c r="C2" t="s">
        <v>13</v>
      </c>
      <c r="D2" t="s">
        <v>13</v>
      </c>
      <c r="E2" t="s">
        <v>19</v>
      </c>
      <c r="F2" t="s">
        <v>13</v>
      </c>
      <c r="G2" t="s">
        <v>19</v>
      </c>
      <c r="H2" t="s">
        <v>13</v>
      </c>
      <c r="I2" t="s">
        <v>30</v>
      </c>
      <c r="J2" t="s">
        <v>58</v>
      </c>
      <c r="K2" t="s">
        <v>59</v>
      </c>
      <c r="L2" t="s">
        <v>19</v>
      </c>
    </row>
    <row r="3" spans="1:12" x14ac:dyDescent="0.2">
      <c r="A3" t="s">
        <v>100</v>
      </c>
      <c r="B3" t="s">
        <v>12</v>
      </c>
      <c r="C3" t="s">
        <v>13</v>
      </c>
      <c r="D3" t="s">
        <v>14</v>
      </c>
      <c r="E3" t="s">
        <v>15</v>
      </c>
      <c r="F3" t="s">
        <v>14</v>
      </c>
      <c r="G3" t="s">
        <v>15</v>
      </c>
      <c r="H3" t="s">
        <v>15</v>
      </c>
      <c r="I3" t="s">
        <v>21</v>
      </c>
      <c r="J3" t="s">
        <v>60</v>
      </c>
      <c r="K3" t="s">
        <v>61</v>
      </c>
      <c r="L3" t="s">
        <v>19</v>
      </c>
    </row>
    <row r="4" spans="1:12" x14ac:dyDescent="0.2">
      <c r="A4" t="s">
        <v>62</v>
      </c>
      <c r="B4" t="s">
        <v>38</v>
      </c>
      <c r="C4" t="s">
        <v>13</v>
      </c>
      <c r="D4" t="s">
        <v>15</v>
      </c>
      <c r="E4" t="s">
        <v>14</v>
      </c>
      <c r="F4" t="s">
        <v>15</v>
      </c>
      <c r="G4" t="s">
        <v>14</v>
      </c>
      <c r="H4" t="s">
        <v>26</v>
      </c>
      <c r="I4" t="s">
        <v>34</v>
      </c>
      <c r="J4" t="s">
        <v>20</v>
      </c>
      <c r="K4" t="s">
        <v>63</v>
      </c>
      <c r="L4" t="s">
        <v>19</v>
      </c>
    </row>
    <row r="5" spans="1:12" x14ac:dyDescent="0.2">
      <c r="A5" t="s">
        <v>64</v>
      </c>
      <c r="B5" t="s">
        <v>13</v>
      </c>
      <c r="C5" t="s">
        <v>13</v>
      </c>
      <c r="D5" t="s">
        <v>19</v>
      </c>
      <c r="E5" t="s">
        <v>13</v>
      </c>
      <c r="F5" t="s">
        <v>19</v>
      </c>
      <c r="G5" t="s">
        <v>13</v>
      </c>
      <c r="H5" t="s">
        <v>28</v>
      </c>
      <c r="I5" t="s">
        <v>60</v>
      </c>
      <c r="J5" t="s">
        <v>30</v>
      </c>
      <c r="K5" t="s">
        <v>63</v>
      </c>
      <c r="L5" t="s">
        <v>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K2" sqref="K2"/>
    </sheetView>
  </sheetViews>
  <sheetFormatPr defaultRowHeight="12.75" x14ac:dyDescent="0.2"/>
  <cols>
    <col min="1" max="1" width="31.8554687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">
      <c r="A2" t="s">
        <v>101</v>
      </c>
      <c r="B2" t="s">
        <v>22</v>
      </c>
      <c r="C2" t="s">
        <v>13</v>
      </c>
      <c r="D2" t="s">
        <v>13</v>
      </c>
      <c r="E2" t="s">
        <v>19</v>
      </c>
      <c r="F2" t="s">
        <v>13</v>
      </c>
      <c r="G2" t="s">
        <v>19</v>
      </c>
      <c r="H2" t="s">
        <v>13</v>
      </c>
      <c r="I2" t="s">
        <v>30</v>
      </c>
      <c r="J2" t="s">
        <v>52</v>
      </c>
      <c r="K2" t="s">
        <v>34</v>
      </c>
      <c r="L2" t="s">
        <v>19</v>
      </c>
    </row>
    <row r="3" spans="1:12" x14ac:dyDescent="0.2">
      <c r="A3" t="s">
        <v>102</v>
      </c>
      <c r="B3" t="s">
        <v>12</v>
      </c>
      <c r="C3" t="s">
        <v>13</v>
      </c>
      <c r="D3" t="s">
        <v>14</v>
      </c>
      <c r="E3" t="s">
        <v>15</v>
      </c>
      <c r="F3" t="s">
        <v>14</v>
      </c>
      <c r="G3" t="s">
        <v>15</v>
      </c>
      <c r="H3" t="s">
        <v>15</v>
      </c>
      <c r="I3" t="s">
        <v>16</v>
      </c>
      <c r="J3" t="s">
        <v>59</v>
      </c>
      <c r="K3" t="s">
        <v>65</v>
      </c>
      <c r="L3" t="s">
        <v>19</v>
      </c>
    </row>
    <row r="4" spans="1:12" x14ac:dyDescent="0.2">
      <c r="A4" t="s">
        <v>66</v>
      </c>
      <c r="B4" t="s">
        <v>38</v>
      </c>
      <c r="C4" t="s">
        <v>13</v>
      </c>
      <c r="D4" t="s">
        <v>15</v>
      </c>
      <c r="E4" t="s">
        <v>14</v>
      </c>
      <c r="F4" t="s">
        <v>15</v>
      </c>
      <c r="G4" t="s">
        <v>14</v>
      </c>
      <c r="H4" t="s">
        <v>26</v>
      </c>
      <c r="I4" t="s">
        <v>67</v>
      </c>
      <c r="J4" t="s">
        <v>17</v>
      </c>
      <c r="K4" t="s">
        <v>38</v>
      </c>
      <c r="L4" t="s">
        <v>19</v>
      </c>
    </row>
    <row r="5" spans="1:12" x14ac:dyDescent="0.2">
      <c r="A5" t="s">
        <v>68</v>
      </c>
      <c r="B5" t="s">
        <v>13</v>
      </c>
      <c r="C5" t="s">
        <v>13</v>
      </c>
      <c r="D5" t="s">
        <v>19</v>
      </c>
      <c r="E5" t="s">
        <v>13</v>
      </c>
      <c r="F5" t="s">
        <v>19</v>
      </c>
      <c r="G5" t="s">
        <v>13</v>
      </c>
      <c r="H5" t="s">
        <v>28</v>
      </c>
      <c r="I5" t="s">
        <v>19</v>
      </c>
      <c r="J5" t="s">
        <v>30</v>
      </c>
      <c r="K5" t="s">
        <v>40</v>
      </c>
      <c r="L5" t="s">
        <v>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A2" sqref="A2:L3"/>
    </sheetView>
  </sheetViews>
  <sheetFormatPr defaultRowHeight="12.75" x14ac:dyDescent="0.2"/>
  <cols>
    <col min="1" max="1" width="23.570312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">
      <c r="A2" t="s">
        <v>103</v>
      </c>
      <c r="B2" t="s">
        <v>12</v>
      </c>
      <c r="C2" t="s">
        <v>13</v>
      </c>
      <c r="D2" t="s">
        <v>14</v>
      </c>
      <c r="E2" t="s">
        <v>15</v>
      </c>
      <c r="F2" t="s">
        <v>14</v>
      </c>
      <c r="G2" t="s">
        <v>15</v>
      </c>
      <c r="H2" t="s">
        <v>15</v>
      </c>
      <c r="I2" t="s">
        <v>69</v>
      </c>
      <c r="J2" t="s">
        <v>43</v>
      </c>
      <c r="K2" t="s">
        <v>13</v>
      </c>
      <c r="L2" t="s">
        <v>19</v>
      </c>
    </row>
    <row r="3" spans="1:12" x14ac:dyDescent="0.2">
      <c r="A3" t="s">
        <v>104</v>
      </c>
      <c r="B3" t="s">
        <v>12</v>
      </c>
      <c r="C3" t="s">
        <v>13</v>
      </c>
      <c r="D3" t="s">
        <v>14</v>
      </c>
      <c r="E3" t="s">
        <v>15</v>
      </c>
      <c r="F3" t="s">
        <v>14</v>
      </c>
      <c r="G3" t="s">
        <v>15</v>
      </c>
      <c r="H3" t="s">
        <v>15</v>
      </c>
      <c r="I3" t="s">
        <v>70</v>
      </c>
      <c r="J3" t="s">
        <v>25</v>
      </c>
      <c r="K3" t="s">
        <v>71</v>
      </c>
      <c r="L3" t="s">
        <v>19</v>
      </c>
    </row>
    <row r="4" spans="1:12" x14ac:dyDescent="0.2">
      <c r="A4" t="s">
        <v>72</v>
      </c>
      <c r="B4" t="s">
        <v>38</v>
      </c>
      <c r="C4" t="s">
        <v>13</v>
      </c>
      <c r="D4" t="s">
        <v>15</v>
      </c>
      <c r="E4" t="s">
        <v>14</v>
      </c>
      <c r="F4" t="s">
        <v>15</v>
      </c>
      <c r="G4" t="s">
        <v>14</v>
      </c>
      <c r="H4" t="s">
        <v>26</v>
      </c>
      <c r="I4" t="s">
        <v>73</v>
      </c>
      <c r="J4" t="s">
        <v>74</v>
      </c>
      <c r="K4" t="s">
        <v>15</v>
      </c>
      <c r="L4" t="s">
        <v>19</v>
      </c>
    </row>
    <row r="5" spans="1:12" x14ac:dyDescent="0.2">
      <c r="A5" t="s">
        <v>75</v>
      </c>
      <c r="B5" t="s">
        <v>38</v>
      </c>
      <c r="C5" t="s">
        <v>13</v>
      </c>
      <c r="D5" t="s">
        <v>15</v>
      </c>
      <c r="E5" t="s">
        <v>14</v>
      </c>
      <c r="F5" t="s">
        <v>15</v>
      </c>
      <c r="G5" t="s">
        <v>14</v>
      </c>
      <c r="H5" t="s">
        <v>26</v>
      </c>
      <c r="I5" t="s">
        <v>33</v>
      </c>
      <c r="J5" t="s">
        <v>69</v>
      </c>
      <c r="K5" t="s">
        <v>76</v>
      </c>
      <c r="L5" t="s">
        <v>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A2" sqref="A2:L3"/>
    </sheetView>
  </sheetViews>
  <sheetFormatPr defaultRowHeight="12.75" x14ac:dyDescent="0.2"/>
  <cols>
    <col min="1" max="1" width="43.4257812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">
      <c r="A2" t="s">
        <v>105</v>
      </c>
      <c r="B2" t="s">
        <v>22</v>
      </c>
      <c r="C2" t="s">
        <v>13</v>
      </c>
      <c r="D2" t="s">
        <v>13</v>
      </c>
      <c r="E2" t="s">
        <v>19</v>
      </c>
      <c r="F2" t="s">
        <v>13</v>
      </c>
      <c r="G2" t="s">
        <v>19</v>
      </c>
      <c r="H2" t="s">
        <v>13</v>
      </c>
      <c r="I2" t="s">
        <v>30</v>
      </c>
      <c r="J2" t="s">
        <v>65</v>
      </c>
      <c r="K2" t="s">
        <v>29</v>
      </c>
      <c r="L2" t="s">
        <v>19</v>
      </c>
    </row>
    <row r="3" spans="1:12" x14ac:dyDescent="0.2">
      <c r="A3" t="s">
        <v>106</v>
      </c>
      <c r="B3" t="s">
        <v>12</v>
      </c>
      <c r="C3" t="s">
        <v>13</v>
      </c>
      <c r="D3" t="s">
        <v>14</v>
      </c>
      <c r="E3" t="s">
        <v>15</v>
      </c>
      <c r="F3" t="s">
        <v>14</v>
      </c>
      <c r="G3" t="s">
        <v>15</v>
      </c>
      <c r="H3" t="s">
        <v>15</v>
      </c>
      <c r="I3" t="s">
        <v>43</v>
      </c>
      <c r="J3" t="s">
        <v>73</v>
      </c>
      <c r="K3" t="s">
        <v>13</v>
      </c>
      <c r="L3" t="s">
        <v>19</v>
      </c>
    </row>
    <row r="4" spans="1:12" x14ac:dyDescent="0.2">
      <c r="A4" t="s">
        <v>77</v>
      </c>
      <c r="B4" t="s">
        <v>38</v>
      </c>
      <c r="C4" t="s">
        <v>13</v>
      </c>
      <c r="D4" t="s">
        <v>15</v>
      </c>
      <c r="E4" t="s">
        <v>14</v>
      </c>
      <c r="F4" t="s">
        <v>15</v>
      </c>
      <c r="G4" t="s">
        <v>14</v>
      </c>
      <c r="H4" t="s">
        <v>26</v>
      </c>
      <c r="I4" t="s">
        <v>67</v>
      </c>
      <c r="J4" t="s">
        <v>48</v>
      </c>
      <c r="K4" t="s">
        <v>78</v>
      </c>
      <c r="L4" t="s">
        <v>19</v>
      </c>
    </row>
    <row r="5" spans="1:12" x14ac:dyDescent="0.2">
      <c r="A5" t="s">
        <v>79</v>
      </c>
      <c r="B5" t="s">
        <v>13</v>
      </c>
      <c r="C5" t="s">
        <v>13</v>
      </c>
      <c r="D5" t="s">
        <v>19</v>
      </c>
      <c r="E5" t="s">
        <v>13</v>
      </c>
      <c r="F5" t="s">
        <v>19</v>
      </c>
      <c r="G5" t="s">
        <v>13</v>
      </c>
      <c r="H5" t="s">
        <v>28</v>
      </c>
      <c r="I5" t="s">
        <v>54</v>
      </c>
      <c r="J5" t="s">
        <v>30</v>
      </c>
      <c r="K5" t="s">
        <v>80</v>
      </c>
      <c r="L5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CLASS.GERAL</vt:lpstr>
      <vt:lpstr>Grupo A</vt:lpstr>
      <vt:lpstr>Grupo B</vt:lpstr>
      <vt:lpstr>Grupo C</vt:lpstr>
      <vt:lpstr>Grupo D</vt:lpstr>
      <vt:lpstr>Grupo E</vt:lpstr>
      <vt:lpstr>Grupo F</vt:lpstr>
      <vt:lpstr>Grupo G</vt:lpstr>
      <vt:lpstr>Grupo H</vt:lpstr>
      <vt:lpstr>Grupo I</vt:lpstr>
      <vt:lpstr>Grupo J</vt:lpstr>
      <vt:lpstr>Grupo K</vt:lpstr>
      <vt:lpstr>CLASSIF.GERAL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Cristyna Thiessen</cp:lastModifiedBy>
  <cp:lastPrinted>2025-10-17T12:44:17Z</cp:lastPrinted>
  <dcterms:created xsi:type="dcterms:W3CDTF">2025-10-17T03:25:52Z</dcterms:created>
  <dcterms:modified xsi:type="dcterms:W3CDTF">2025-10-17T14:35:35Z</dcterms:modified>
</cp:coreProperties>
</file>